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<sst xmlns="http://schemas.openxmlformats.org/spreadsheetml/2006/main" count="170" uniqueCount="44">
  <si>
    <t>ИСАКОВА 21А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</si>
  <si>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</si>
  <si>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</si>
  <si>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</si>
  <si>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</si>
  <si>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</si>
  <si>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</si>
  <si>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</si>
  <si>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</si>
  <si>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</si>
  <si>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</si>
  <si>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</si>
  <si>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</si>
  <si>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</si>
  <si>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</si>
  <si>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</si>
  <si>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август</t>
  </si>
  <si>
    <t>ревизия эл.щита</t>
  </si>
  <si>
    <t>сентяб</t>
  </si>
  <si>
    <t>обход т/у, подв.,откр.задв. при заполн.системы</t>
  </si>
  <si>
    <t>октябрь</t>
  </si>
  <si>
    <t>ревизия запорной арматуры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</si>
  <si>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</si>
  <si>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</si>
  <si>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</si>
  <si>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</si>
  <si>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</si>
  <si>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</si>
  <si>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</si>
  <si>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</si>
  <si>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№21а    по ул.Исакова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</si>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</sst>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15" customWidth="1"/>
    <col min="2" max="2" width="8.75390625" style="15" customWidth="1"/>
    <col min="3" max="3" width="7.375" style="15" customWidth="1"/>
    <col min="4" max="4" width="8.75390625" style="15" customWidth="1"/>
    <col min="5" max="5" width="11.25390625" style="15" customWidth="1"/>
    <col min="6" max="6" width="9.875" style="15" customWidth="1"/>
    <col min="7" max="7" width="11.75390625" style="15" customWidth="1"/>
    <col min="8" max="8" width="11.375" style="15" customWidth="1"/>
    <col min="9" max="9" width="9.125" style="15" customWidth="1"/>
    <col min="10" max="10" width="8.875" style="15" customWidth="1"/>
    <col min="11" max="11" width="9.625" style="15" customWidth="1"/>
    <col min="12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1670.5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f>SUM(H5:H7)</f>
        <v>0</v>
      </c>
      <c r="I8" s="45"/>
      <c r="J8" s="46"/>
      <c r="K8" s="46"/>
      <c r="L8" s="46"/>
      <c r="M8" s="47"/>
      <c r="N8" s="44">
        <f>SUM(N6:N7)</f>
        <v>1670.5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tr">
        <f>A2</f>
        <v>ИСАКОВА 21А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1670.5</v>
      </c>
    </row>
    <row r="15" spans="1:14" ht="12.75">
      <c r="A15" s="32"/>
      <c r="B15" s="24"/>
      <c r="C15" s="16"/>
      <c r="D15" s="16"/>
      <c r="E15" s="16"/>
      <c r="F15" s="25"/>
      <c r="G15" s="26"/>
      <c r="H15" s="37"/>
      <c r="I15" s="38"/>
      <c r="J15" s="16"/>
      <c r="K15" s="16"/>
      <c r="L15" s="16"/>
      <c r="M15" s="25"/>
      <c r="N15" s="39"/>
    </row>
    <row r="16" spans="1:14" ht="12.75">
      <c r="A16" s="40"/>
      <c r="B16" s="41"/>
      <c r="C16" s="42"/>
      <c r="D16" s="42"/>
      <c r="E16" s="42"/>
      <c r="F16" s="43"/>
      <c r="G16" s="41"/>
      <c r="H16" s="44">
        <f>SUM(0)</f>
        <v>0</v>
      </c>
      <c r="I16" s="45"/>
      <c r="J16" s="46"/>
      <c r="K16" s="46"/>
      <c r="L16" s="46"/>
      <c r="M16" s="47"/>
      <c r="N16" s="44">
        <f>SUM(N14:N15)</f>
        <v>1670.5</v>
      </c>
    </row>
    <row r="17" spans="1:14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4" t="str">
        <f>A10</f>
        <v>ИСАКОВА 21А</v>
      </c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</row>
    <row r="21" spans="1:14" ht="12.75">
      <c r="A21" s="23" t="s">
        <v>11</v>
      </c>
      <c r="B21" s="24"/>
      <c r="C21" s="16"/>
      <c r="D21" s="16"/>
      <c r="E21" s="16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3" t="s">
        <v>9</v>
      </c>
      <c r="J22" s="34"/>
      <c r="K22" s="34"/>
      <c r="L22" s="34"/>
      <c r="M22" s="35"/>
      <c r="N22" s="36">
        <v>1670.5</v>
      </c>
    </row>
    <row r="23" spans="1:14" ht="12.75">
      <c r="A23" s="32"/>
      <c r="B23" s="24"/>
      <c r="C23" s="16"/>
      <c r="D23" s="16"/>
      <c r="E23" s="16"/>
      <c r="F23" s="25"/>
      <c r="G23" s="26"/>
      <c r="H23" s="37"/>
      <c r="I23" s="38"/>
      <c r="J23" s="16"/>
      <c r="K23" s="16"/>
      <c r="L23" s="16"/>
      <c r="M23" s="25"/>
      <c r="N23" s="39"/>
    </row>
    <row r="24" spans="1:14" ht="12.75">
      <c r="A24" s="40"/>
      <c r="B24" s="41"/>
      <c r="C24" s="42"/>
      <c r="D24" s="42"/>
      <c r="E24" s="42"/>
      <c r="F24" s="43"/>
      <c r="G24" s="41"/>
      <c r="H24" s="44">
        <f>SUM(H21:H23)</f>
        <v>0</v>
      </c>
      <c r="I24" s="45"/>
      <c r="J24" s="46"/>
      <c r="K24" s="46"/>
      <c r="L24" s="46"/>
      <c r="M24" s="47"/>
      <c r="N24" s="44">
        <f>SUM(N22:N23)</f>
        <v>1670.5</v>
      </c>
    </row>
    <row r="25" spans="1:14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4" t="str">
        <f>A18</f>
        <v>ИСАКОВА 21А</v>
      </c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</row>
    <row r="29" spans="1:14" ht="12.75">
      <c r="A29" s="23" t="s">
        <v>12</v>
      </c>
      <c r="B29" s="24"/>
      <c r="C29" s="16"/>
      <c r="D29" s="16"/>
      <c r="E29" s="16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3" t="s">
        <v>9</v>
      </c>
      <c r="J30" s="34"/>
      <c r="K30" s="34"/>
      <c r="L30" s="34"/>
      <c r="M30" s="35"/>
      <c r="N30" s="36">
        <v>1670.5</v>
      </c>
    </row>
    <row r="31" spans="1:14" ht="12.75">
      <c r="A31" s="32"/>
      <c r="B31" s="24"/>
      <c r="C31" s="16"/>
      <c r="D31" s="16"/>
      <c r="E31" s="16"/>
      <c r="F31" s="25"/>
      <c r="G31" s="26"/>
      <c r="H31" s="37"/>
      <c r="I31" s="38"/>
      <c r="J31" s="16"/>
      <c r="K31" s="16"/>
      <c r="L31" s="16"/>
      <c r="M31" s="25"/>
      <c r="N31" s="39"/>
    </row>
    <row r="32" spans="1:14" ht="12.75">
      <c r="A32" s="40"/>
      <c r="B32" s="41"/>
      <c r="C32" s="42"/>
      <c r="D32" s="42"/>
      <c r="E32" s="42"/>
      <c r="F32" s="43"/>
      <c r="G32" s="41"/>
      <c r="H32" s="44">
        <f>SUM(H29:H31)</f>
        <v>0</v>
      </c>
      <c r="I32" s="45"/>
      <c r="J32" s="46"/>
      <c r="K32" s="46"/>
      <c r="L32" s="46"/>
      <c r="M32" s="47"/>
      <c r="N32" s="44">
        <f>SUM(N30:N31)</f>
        <v>1670.5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tr">
        <f>A26</f>
        <v>ИСАКОВА 21А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13</v>
      </c>
      <c r="B37" s="24"/>
      <c r="C37" s="16"/>
      <c r="D37" s="16"/>
      <c r="E37" s="16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3" t="s">
        <v>9</v>
      </c>
      <c r="J38" s="34"/>
      <c r="K38" s="34"/>
      <c r="L38" s="34"/>
      <c r="M38" s="35"/>
      <c r="N38" s="36">
        <v>1670.5</v>
      </c>
    </row>
    <row r="39" spans="1:14" ht="12.75">
      <c r="A39" s="32"/>
      <c r="B39" s="24"/>
      <c r="C39" s="16"/>
      <c r="D39" s="16"/>
      <c r="E39" s="16"/>
      <c r="F39" s="25"/>
      <c r="G39" s="26"/>
      <c r="H39" s="37"/>
      <c r="I39" s="38"/>
      <c r="J39" s="16"/>
      <c r="K39" s="16"/>
      <c r="L39" s="16"/>
      <c r="M39" s="25"/>
      <c r="N39" s="39"/>
    </row>
    <row r="40" spans="1:14" ht="12.75">
      <c r="A40" s="40"/>
      <c r="B40" s="41"/>
      <c r="C40" s="42"/>
      <c r="D40" s="42"/>
      <c r="E40" s="42"/>
      <c r="F40" s="43"/>
      <c r="G40" s="41"/>
      <c r="H40" s="44">
        <f>SUM(H37:H39)</f>
        <v>0</v>
      </c>
      <c r="I40" s="45"/>
      <c r="J40" s="46"/>
      <c r="K40" s="46"/>
      <c r="L40" s="46"/>
      <c r="M40" s="47"/>
      <c r="N40" s="44">
        <f>SUM(N38:N39)</f>
        <v>1670.5</v>
      </c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 t="str">
        <f>A34</f>
        <v>ИСАКОВА 21А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14</v>
      </c>
      <c r="B45" s="24"/>
      <c r="C45" s="16"/>
      <c r="D45" s="16"/>
      <c r="E45" s="16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3" t="s">
        <v>9</v>
      </c>
      <c r="J46" s="34"/>
      <c r="K46" s="34"/>
      <c r="L46" s="34"/>
      <c r="M46" s="35"/>
      <c r="N46" s="36">
        <v>1670.5</v>
      </c>
    </row>
    <row r="47" spans="1:14" ht="12.75">
      <c r="A47" s="32"/>
      <c r="B47" s="24"/>
      <c r="C47" s="16"/>
      <c r="D47" s="16"/>
      <c r="E47" s="16"/>
      <c r="F47" s="25"/>
      <c r="G47" s="26"/>
      <c r="H47" s="37"/>
      <c r="I47" s="38"/>
      <c r="J47" s="16"/>
      <c r="K47" s="16"/>
      <c r="L47" s="16"/>
      <c r="M47" s="25"/>
      <c r="N47" s="39"/>
    </row>
    <row r="48" spans="1:14" ht="12.75">
      <c r="A48" s="40"/>
      <c r="B48" s="41"/>
      <c r="C48" s="42"/>
      <c r="D48" s="42"/>
      <c r="E48" s="42"/>
      <c r="F48" s="43"/>
      <c r="G48" s="41"/>
      <c r="H48" s="44">
        <f>SUM(H45:H47)</f>
        <v>0</v>
      </c>
      <c r="I48" s="45"/>
      <c r="J48" s="46"/>
      <c r="K48" s="46"/>
      <c r="L48" s="46"/>
      <c r="M48" s="47"/>
      <c r="N48" s="44">
        <f>SUM(N46:N47)</f>
        <v>1670.5</v>
      </c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 t="str">
        <f>A42</f>
        <v>ИСАКОВА 21А</v>
      </c>
      <c r="B50" s="14"/>
      <c r="C50" s="14"/>
      <c r="D50" s="14"/>
      <c r="E50" s="48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2.75">
      <c r="A53" s="23" t="s">
        <v>15</v>
      </c>
      <c r="B53" s="24"/>
      <c r="C53" s="16"/>
      <c r="D53" s="16"/>
      <c r="E53" s="16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3" t="s">
        <v>9</v>
      </c>
      <c r="J54" s="34"/>
      <c r="K54" s="34"/>
      <c r="L54" s="34"/>
      <c r="M54" s="35"/>
      <c r="N54" s="36">
        <v>1670.5</v>
      </c>
    </row>
    <row r="55" spans="1:14" ht="12.75">
      <c r="A55" s="32"/>
      <c r="B55" s="24"/>
      <c r="C55" s="16"/>
      <c r="D55" s="16"/>
      <c r="E55" s="16"/>
      <c r="F55" s="25"/>
      <c r="G55" s="26"/>
      <c r="H55" s="37"/>
      <c r="I55" s="38"/>
      <c r="J55" s="16"/>
      <c r="K55" s="16"/>
      <c r="L55" s="16"/>
      <c r="M55" s="25"/>
      <c r="N55" s="39"/>
    </row>
    <row r="56" spans="1:14" ht="12.75">
      <c r="A56" s="40"/>
      <c r="B56" s="41"/>
      <c r="C56" s="42"/>
      <c r="D56" s="42"/>
      <c r="E56" s="42"/>
      <c r="F56" s="43"/>
      <c r="G56" s="41"/>
      <c r="H56" s="44">
        <f>SUM(H53:H55)</f>
        <v>0</v>
      </c>
      <c r="I56" s="45"/>
      <c r="J56" s="46"/>
      <c r="K56" s="46"/>
      <c r="L56" s="46"/>
      <c r="M56" s="47"/>
      <c r="N56" s="44">
        <f>SUM(N54:N55)</f>
        <v>1670.5</v>
      </c>
    </row>
    <row r="57" spans="1:14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 t="str">
        <f>A50</f>
        <v>ИСАКОВА 21А</v>
      </c>
      <c r="B58" s="14"/>
      <c r="C58" s="14"/>
      <c r="D58" s="14"/>
      <c r="E58" s="48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16</v>
      </c>
      <c r="B61" s="24" t="s">
        <v>17</v>
      </c>
      <c r="C61" s="16"/>
      <c r="D61" s="16"/>
      <c r="E61" s="16"/>
      <c r="F61" s="25">
        <v>7</v>
      </c>
      <c r="G61" s="26"/>
      <c r="H61" s="27">
        <v>1996.05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3" t="s">
        <v>9</v>
      </c>
      <c r="J62" s="34"/>
      <c r="K62" s="34"/>
      <c r="L62" s="34"/>
      <c r="M62" s="35"/>
      <c r="N62" s="36">
        <v>1670.5</v>
      </c>
    </row>
    <row r="63" spans="1:14" ht="12.75">
      <c r="A63" s="32"/>
      <c r="B63" s="24"/>
      <c r="C63" s="16"/>
      <c r="D63" s="16"/>
      <c r="E63" s="16"/>
      <c r="F63" s="25"/>
      <c r="G63" s="26"/>
      <c r="H63" s="37"/>
      <c r="I63" s="38"/>
      <c r="J63" s="16"/>
      <c r="K63" s="16"/>
      <c r="L63" s="16"/>
      <c r="M63" s="25"/>
      <c r="N63" s="39"/>
    </row>
    <row r="64" spans="1:14" ht="12.75">
      <c r="A64" s="40"/>
      <c r="B64" s="41"/>
      <c r="C64" s="42"/>
      <c r="D64" s="42"/>
      <c r="E64" s="42"/>
      <c r="F64" s="43"/>
      <c r="G64" s="41"/>
      <c r="H64" s="44">
        <f>SUM(H61:H63)</f>
        <v>1996.05</v>
      </c>
      <c r="I64" s="45"/>
      <c r="J64" s="46"/>
      <c r="K64" s="46"/>
      <c r="L64" s="46"/>
      <c r="M64" s="47"/>
      <c r="N64" s="44">
        <f>SUM(N62:N63)</f>
        <v>1670.5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tr">
        <f>A58</f>
        <v>ИСАКОВА 21А</v>
      </c>
      <c r="B66" s="14"/>
      <c r="C66" s="14"/>
      <c r="D66" s="14"/>
      <c r="E66" s="48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18</v>
      </c>
      <c r="B69" s="24"/>
      <c r="C69" s="16"/>
      <c r="D69" s="16"/>
      <c r="E69" s="16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3" t="s">
        <v>9</v>
      </c>
      <c r="J70" s="34"/>
      <c r="K70" s="34"/>
      <c r="L70" s="34"/>
      <c r="M70" s="35"/>
      <c r="N70" s="36">
        <v>1670.5</v>
      </c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8" t="s">
        <v>19</v>
      </c>
      <c r="J71" s="16"/>
      <c r="K71" s="16"/>
      <c r="L71" s="16"/>
      <c r="M71" s="25"/>
      <c r="N71" s="27">
        <v>339.9</v>
      </c>
    </row>
    <row r="72" spans="1:14" ht="12.75">
      <c r="A72" s="32"/>
      <c r="B72" s="24"/>
      <c r="C72" s="16"/>
      <c r="D72" s="16"/>
      <c r="E72" s="16"/>
      <c r="F72" s="25"/>
      <c r="G72" s="26"/>
      <c r="H72" s="37"/>
      <c r="I72" s="38"/>
      <c r="J72" s="16"/>
      <c r="K72" s="16"/>
      <c r="L72" s="16"/>
      <c r="M72" s="25"/>
      <c r="N72" s="39"/>
    </row>
    <row r="73" spans="1:14" ht="12.75">
      <c r="A73" s="40"/>
      <c r="B73" s="41"/>
      <c r="C73" s="42"/>
      <c r="D73" s="42"/>
      <c r="E73" s="42"/>
      <c r="F73" s="43"/>
      <c r="G73" s="41"/>
      <c r="H73" s="44">
        <f>SUM(H69:H72)</f>
        <v>0</v>
      </c>
      <c r="I73" s="45"/>
      <c r="J73" s="46"/>
      <c r="K73" s="46"/>
      <c r="L73" s="46"/>
      <c r="M73" s="47"/>
      <c r="N73" s="44">
        <f>SUM(N70:N72)</f>
        <v>2010.4</v>
      </c>
    </row>
    <row r="74" spans="1:14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4" t="str">
        <f>A66</f>
        <v>ИСАКОВА 21А</v>
      </c>
      <c r="B75" s="14"/>
      <c r="C75" s="14"/>
      <c r="D75" s="14"/>
      <c r="E75" s="48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8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9" t="s">
        <v>3</v>
      </c>
      <c r="B77" s="11" t="s">
        <v>4</v>
      </c>
      <c r="C77" s="11"/>
      <c r="D77" s="11"/>
      <c r="E77" s="11"/>
      <c r="F77" s="11"/>
      <c r="G77" s="20" t="s">
        <v>5</v>
      </c>
      <c r="H77" s="21" t="s">
        <v>6</v>
      </c>
      <c r="I77" s="10" t="s">
        <v>4</v>
      </c>
      <c r="J77" s="10"/>
      <c r="K77" s="10"/>
      <c r="L77" s="10"/>
      <c r="M77" s="10"/>
      <c r="N77" s="22" t="s">
        <v>6</v>
      </c>
    </row>
    <row r="78" spans="1:14" ht="12.75">
      <c r="A78" s="23" t="s">
        <v>20</v>
      </c>
      <c r="B78" s="24"/>
      <c r="C78" s="16"/>
      <c r="D78" s="16"/>
      <c r="E78" s="16"/>
      <c r="F78" s="25"/>
      <c r="G78" s="26"/>
      <c r="H78" s="27">
        <v>0</v>
      </c>
      <c r="I78" s="28" t="s">
        <v>8</v>
      </c>
      <c r="J78" s="29"/>
      <c r="K78" s="29"/>
      <c r="L78" s="29"/>
      <c r="M78" s="30"/>
      <c r="N78" s="31"/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3" t="s">
        <v>9</v>
      </c>
      <c r="J79" s="34"/>
      <c r="K79" s="34"/>
      <c r="L79" s="34"/>
      <c r="M79" s="35"/>
      <c r="N79" s="36">
        <v>1670.5</v>
      </c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8" t="s">
        <v>21</v>
      </c>
      <c r="J80" s="16"/>
      <c r="K80" s="16"/>
      <c r="L80" s="16"/>
      <c r="M80" s="25">
        <v>7</v>
      </c>
      <c r="N80" s="27">
        <v>372.22</v>
      </c>
    </row>
    <row r="81" spans="1:14" ht="12.75">
      <c r="A81" s="32"/>
      <c r="B81" s="24"/>
      <c r="C81" s="16"/>
      <c r="D81" s="16"/>
      <c r="E81" s="16"/>
      <c r="F81" s="25"/>
      <c r="G81" s="26"/>
      <c r="H81" s="37"/>
      <c r="I81" s="38"/>
      <c r="J81" s="16"/>
      <c r="K81" s="16"/>
      <c r="L81" s="16"/>
      <c r="M81" s="25"/>
      <c r="N81" s="39"/>
    </row>
    <row r="82" spans="1:14" ht="12.75">
      <c r="A82" s="40"/>
      <c r="B82" s="41"/>
      <c r="C82" s="42"/>
      <c r="D82" s="42"/>
      <c r="E82" s="42"/>
      <c r="F82" s="43"/>
      <c r="G82" s="41"/>
      <c r="H82" s="44">
        <f>SUM(H78:H81)</f>
        <v>0</v>
      </c>
      <c r="I82" s="45"/>
      <c r="J82" s="46"/>
      <c r="K82" s="46"/>
      <c r="L82" s="46"/>
      <c r="M82" s="47"/>
      <c r="N82" s="44">
        <f>SUM(N79:N81)</f>
        <v>2042.72</v>
      </c>
    </row>
    <row r="83" spans="1:14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4" t="str">
        <f>A75</f>
        <v>ИСАКОВА 21А</v>
      </c>
      <c r="B84" s="14"/>
      <c r="C84" s="14"/>
      <c r="D84" s="14"/>
      <c r="E84" s="48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8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9" t="s">
        <v>3</v>
      </c>
      <c r="B86" s="11" t="s">
        <v>4</v>
      </c>
      <c r="C86" s="11"/>
      <c r="D86" s="11"/>
      <c r="E86" s="11"/>
      <c r="F86" s="11"/>
      <c r="G86" s="20" t="s">
        <v>5</v>
      </c>
      <c r="H86" s="21" t="s">
        <v>6</v>
      </c>
      <c r="I86" s="10" t="s">
        <v>4</v>
      </c>
      <c r="J86" s="10"/>
      <c r="K86" s="10"/>
      <c r="L86" s="10"/>
      <c r="M86" s="10"/>
      <c r="N86" s="22" t="s">
        <v>6</v>
      </c>
    </row>
    <row r="87" spans="1:14" ht="12.75">
      <c r="A87" s="23" t="s">
        <v>22</v>
      </c>
      <c r="B87" s="24"/>
      <c r="C87" s="16"/>
      <c r="D87" s="16"/>
      <c r="E87" s="16"/>
      <c r="F87" s="25"/>
      <c r="G87" s="26"/>
      <c r="H87" s="27">
        <v>0</v>
      </c>
      <c r="I87" s="28" t="s">
        <v>8</v>
      </c>
      <c r="J87" s="29"/>
      <c r="K87" s="29"/>
      <c r="L87" s="29"/>
      <c r="M87" s="30"/>
      <c r="N87" s="31"/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3" t="s">
        <v>9</v>
      </c>
      <c r="J88" s="34"/>
      <c r="K88" s="34"/>
      <c r="L88" s="34"/>
      <c r="M88" s="35"/>
      <c r="N88" s="36">
        <v>1670.5</v>
      </c>
    </row>
    <row r="89" spans="1:14" ht="12.75">
      <c r="A89" s="32"/>
      <c r="B89" s="24"/>
      <c r="C89" s="16"/>
      <c r="D89" s="16"/>
      <c r="E89" s="16"/>
      <c r="F89" s="25"/>
      <c r="G89" s="26"/>
      <c r="H89" s="37"/>
      <c r="I89" s="38"/>
      <c r="J89" s="16"/>
      <c r="K89" s="16"/>
      <c r="L89" s="16"/>
      <c r="M89" s="25"/>
      <c r="N89" s="39"/>
    </row>
    <row r="90" spans="1:14" ht="12.75">
      <c r="A90" s="40"/>
      <c r="B90" s="41"/>
      <c r="C90" s="42"/>
      <c r="D90" s="42"/>
      <c r="E90" s="42"/>
      <c r="F90" s="43"/>
      <c r="G90" s="41"/>
      <c r="H90" s="44">
        <f>SUM(H87:H89)</f>
        <v>0</v>
      </c>
      <c r="I90" s="45"/>
      <c r="J90" s="46"/>
      <c r="K90" s="46"/>
      <c r="L90" s="46"/>
      <c r="M90" s="47"/>
      <c r="N90" s="44">
        <f>SUM(N88:N89)</f>
        <v>1670.5</v>
      </c>
    </row>
    <row r="91" spans="1:14" ht="12.7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2.75">
      <c r="A92" s="14" t="str">
        <f>A84</f>
        <v>ИСАКОВА 21А</v>
      </c>
      <c r="B92" s="14"/>
      <c r="C92" s="14"/>
      <c r="D92" s="14"/>
      <c r="E92" s="48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8"/>
      <c r="B93" s="13" t="s">
        <v>1</v>
      </c>
      <c r="C93" s="13"/>
      <c r="D93" s="13"/>
      <c r="E93" s="13"/>
      <c r="F93" s="13"/>
      <c r="G93" s="13"/>
      <c r="H93" s="13"/>
      <c r="I93" s="12" t="s">
        <v>2</v>
      </c>
      <c r="J93" s="12"/>
      <c r="K93" s="12"/>
      <c r="L93" s="12"/>
      <c r="M93" s="12"/>
      <c r="N93" s="12"/>
    </row>
    <row r="94" spans="1:14" ht="12.75">
      <c r="A94" s="19" t="s">
        <v>3</v>
      </c>
      <c r="B94" s="11" t="s">
        <v>4</v>
      </c>
      <c r="C94" s="11"/>
      <c r="D94" s="11"/>
      <c r="E94" s="11"/>
      <c r="F94" s="11"/>
      <c r="G94" s="20" t="s">
        <v>5</v>
      </c>
      <c r="H94" s="21" t="s">
        <v>6</v>
      </c>
      <c r="I94" s="10" t="s">
        <v>4</v>
      </c>
      <c r="J94" s="10"/>
      <c r="K94" s="10"/>
      <c r="L94" s="10"/>
      <c r="M94" s="10"/>
      <c r="N94" s="22" t="s">
        <v>6</v>
      </c>
    </row>
    <row r="95" spans="1:14" ht="12.75">
      <c r="A95" s="23" t="s">
        <v>23</v>
      </c>
      <c r="B95" s="24"/>
      <c r="C95" s="16"/>
      <c r="D95" s="16"/>
      <c r="E95" s="16"/>
      <c r="F95" s="25"/>
      <c r="G95" s="26"/>
      <c r="H95" s="27">
        <v>0</v>
      </c>
      <c r="I95" s="28" t="s">
        <v>8</v>
      </c>
      <c r="J95" s="29"/>
      <c r="K95" s="29"/>
      <c r="L95" s="29"/>
      <c r="M95" s="30"/>
      <c r="N95" s="31"/>
    </row>
    <row r="96" spans="1:14" ht="12.75">
      <c r="A96" s="32"/>
      <c r="B96" s="24"/>
      <c r="C96" s="16"/>
      <c r="D96" s="16"/>
      <c r="E96" s="16"/>
      <c r="F96" s="25"/>
      <c r="G96" s="26"/>
      <c r="H96" s="27"/>
      <c r="I96" s="33" t="s">
        <v>9</v>
      </c>
      <c r="J96" s="34"/>
      <c r="K96" s="34"/>
      <c r="L96" s="34"/>
      <c r="M96" s="35"/>
      <c r="N96" s="36">
        <v>1670.5</v>
      </c>
    </row>
    <row r="97" spans="1:14" ht="12.75">
      <c r="A97" s="32"/>
      <c r="B97" s="24"/>
      <c r="C97" s="16"/>
      <c r="D97" s="16"/>
      <c r="E97" s="16"/>
      <c r="F97" s="25"/>
      <c r="G97" s="26"/>
      <c r="H97" s="37"/>
      <c r="I97" s="38"/>
      <c r="J97" s="16"/>
      <c r="K97" s="16"/>
      <c r="L97" s="16"/>
      <c r="M97" s="25"/>
      <c r="N97" s="39"/>
    </row>
    <row r="98" spans="1:14" ht="12.75">
      <c r="A98" s="40"/>
      <c r="B98" s="41"/>
      <c r="C98" s="42"/>
      <c r="D98" s="42"/>
      <c r="E98" s="42"/>
      <c r="F98" s="43"/>
      <c r="G98" s="41"/>
      <c r="H98" s="44">
        <f>SUM(H95:H97)</f>
        <v>0</v>
      </c>
      <c r="I98" s="45"/>
      <c r="J98" s="46"/>
      <c r="K98" s="46"/>
      <c r="L98" s="46"/>
      <c r="M98" s="47"/>
      <c r="N98" s="44">
        <f>SUM(N96:N97)</f>
        <v>1670.5</v>
      </c>
    </row>
    <row r="99" spans="1:14" ht="12.75">
      <c r="A99" s="9" t="s">
        <v>24</v>
      </c>
      <c r="B99" s="9"/>
      <c r="C99" s="9"/>
      <c r="D99" s="9"/>
      <c r="E99" s="9"/>
      <c r="F99" s="9"/>
      <c r="G99" s="9"/>
      <c r="H99" s="8">
        <f>H8+H16+H24+H32+H40+H48+H56+H64+H73+H82+H90+H98</f>
        <v>1996.05</v>
      </c>
      <c r="I99" s="8"/>
      <c r="J99" s="49"/>
      <c r="K99" s="49"/>
      <c r="L99" s="49"/>
      <c r="M99" s="49"/>
      <c r="N99" s="49"/>
    </row>
    <row r="100" spans="1:14" ht="12.75">
      <c r="A100" s="9" t="s">
        <v>25</v>
      </c>
      <c r="B100" s="9"/>
      <c r="C100" s="9"/>
      <c r="D100" s="9"/>
      <c r="E100" s="9"/>
      <c r="F100" s="9"/>
      <c r="G100" s="9"/>
      <c r="H100" s="7">
        <f>N8+N16+N24+N32+N40+N48+N56+N64+N73+N82+N90+N98</f>
        <v>20758.12</v>
      </c>
      <c r="I100" s="7"/>
      <c r="J100" s="49"/>
      <c r="K100" s="49"/>
      <c r="L100" s="49"/>
      <c r="M100" s="49"/>
      <c r="N100" s="49"/>
    </row>
    <row r="101" spans="1:14" ht="12.75">
      <c r="A101" s="9" t="s">
        <v>26</v>
      </c>
      <c r="B101" s="9"/>
      <c r="C101" s="9"/>
      <c r="D101" s="9"/>
      <c r="E101" s="9"/>
      <c r="F101" s="9"/>
      <c r="G101" s="9"/>
      <c r="H101" s="6">
        <f>SUM(H99:H100)</f>
        <v>22754.17</v>
      </c>
      <c r="I101" s="6"/>
      <c r="J101" s="49"/>
      <c r="K101" s="49"/>
      <c r="L101" s="49"/>
      <c r="M101" s="49"/>
      <c r="N101" s="49"/>
    </row>
    <row r="105" spans="1:10" ht="12.75">
      <c r="A105" s="14" t="s">
        <v>27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28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29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30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</row>
    <row r="110" spans="1:10" ht="12.75">
      <c r="A110" s="5" t="s">
        <v>31</v>
      </c>
      <c r="B110" s="5"/>
      <c r="C110" s="51"/>
      <c r="D110" s="52"/>
      <c r="E110" s="51"/>
      <c r="F110" s="52"/>
      <c r="G110" s="51"/>
      <c r="H110" s="52"/>
      <c r="I110" s="5" t="s">
        <v>31</v>
      </c>
      <c r="J110" s="5"/>
    </row>
    <row r="111" spans="1:10" ht="12.75">
      <c r="A111" s="4" t="s">
        <v>32</v>
      </c>
      <c r="B111" s="4"/>
      <c r="C111" s="4" t="s">
        <v>33</v>
      </c>
      <c r="D111" s="4"/>
      <c r="E111" s="4" t="s">
        <v>34</v>
      </c>
      <c r="F111" s="4"/>
      <c r="G111" s="4" t="s">
        <v>35</v>
      </c>
      <c r="H111" s="4"/>
      <c r="I111" s="4" t="s">
        <v>32</v>
      </c>
      <c r="J111" s="4"/>
    </row>
    <row r="112" spans="1:10" ht="12.75">
      <c r="A112" s="3" t="s">
        <v>36</v>
      </c>
      <c r="B112" s="3"/>
      <c r="C112" s="54"/>
      <c r="D112" s="55"/>
      <c r="E112" s="54"/>
      <c r="F112" s="55"/>
      <c r="G112" s="54"/>
      <c r="H112" s="55"/>
      <c r="I112" s="3" t="s">
        <v>37</v>
      </c>
      <c r="J112" s="3"/>
    </row>
    <row r="113" spans="1:10" ht="12.75">
      <c r="A113" s="51"/>
      <c r="B113" s="56"/>
      <c r="C113" s="49"/>
      <c r="D113" s="49"/>
      <c r="E113" s="57"/>
      <c r="F113" s="49"/>
      <c r="G113" s="51"/>
      <c r="H113" s="56"/>
      <c r="I113" s="51"/>
      <c r="J113" s="56"/>
    </row>
    <row r="114" spans="1:10" ht="12.75">
      <c r="A114" s="2">
        <v>0</v>
      </c>
      <c r="B114" s="2"/>
      <c r="C114" s="1">
        <v>0</v>
      </c>
      <c r="D114" s="1"/>
      <c r="E114" s="68">
        <v>0</v>
      </c>
      <c r="F114" s="68"/>
      <c r="G114" s="68">
        <v>0</v>
      </c>
      <c r="H114" s="68"/>
      <c r="I114" s="2">
        <f>A114+E114-G114</f>
        <v>0</v>
      </c>
      <c r="J114" s="2"/>
    </row>
    <row r="115" spans="1:10" ht="12.75">
      <c r="A115" s="54"/>
      <c r="B115" s="55"/>
      <c r="C115" s="58"/>
      <c r="D115" s="58"/>
      <c r="E115" s="54"/>
      <c r="F115" s="58"/>
      <c r="G115" s="54"/>
      <c r="H115" s="55"/>
      <c r="I115" s="54"/>
      <c r="J115" s="55"/>
    </row>
    <row r="116" spans="1:10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</row>
    <row r="117" spans="1:10" ht="12.75">
      <c r="A117" s="14" t="s">
        <v>27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28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38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30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</row>
    <row r="122" spans="1:10" ht="12.75">
      <c r="A122" s="5" t="s">
        <v>31</v>
      </c>
      <c r="B122" s="5"/>
      <c r="C122" s="59"/>
      <c r="D122" s="52"/>
      <c r="E122" s="69" t="s">
        <v>34</v>
      </c>
      <c r="F122" s="69"/>
      <c r="G122" s="69" t="s">
        <v>39</v>
      </c>
      <c r="H122" s="69"/>
      <c r="I122" s="60"/>
      <c r="J122" s="52"/>
    </row>
    <row r="123" spans="1:10" ht="12.75">
      <c r="A123" s="4" t="s">
        <v>32</v>
      </c>
      <c r="B123" s="4"/>
      <c r="C123" s="4" t="s">
        <v>33</v>
      </c>
      <c r="D123" s="4"/>
      <c r="E123" s="50" t="s">
        <v>40</v>
      </c>
      <c r="F123" s="50" t="s">
        <v>41</v>
      </c>
      <c r="G123" s="50" t="s">
        <v>42</v>
      </c>
      <c r="H123" s="50" t="s">
        <v>41</v>
      </c>
      <c r="I123" s="4" t="s">
        <v>31</v>
      </c>
      <c r="J123" s="4"/>
    </row>
    <row r="124" spans="1:10" ht="12.75">
      <c r="A124" s="3" t="s">
        <v>36</v>
      </c>
      <c r="B124" s="3"/>
      <c r="C124" s="61"/>
      <c r="D124" s="62"/>
      <c r="E124" s="53"/>
      <c r="F124" s="53" t="s">
        <v>43</v>
      </c>
      <c r="G124" s="53"/>
      <c r="H124" s="53" t="s">
        <v>43</v>
      </c>
      <c r="I124" s="3" t="s">
        <v>32</v>
      </c>
      <c r="J124" s="3"/>
    </row>
    <row r="125" spans="1:10" ht="12.75">
      <c r="A125" s="51"/>
      <c r="B125" s="56"/>
      <c r="C125" s="59"/>
      <c r="D125" s="52"/>
      <c r="E125" s="63"/>
      <c r="F125" s="63"/>
      <c r="G125" s="63"/>
      <c r="H125" s="63"/>
      <c r="I125" s="64"/>
      <c r="J125" s="65"/>
    </row>
    <row r="126" spans="1:10" ht="12.75">
      <c r="A126" s="2">
        <v>-37942.58</v>
      </c>
      <c r="B126" s="2"/>
      <c r="C126" s="2">
        <v>40910.78</v>
      </c>
      <c r="D126" s="2"/>
      <c r="E126" s="66">
        <v>46833.87</v>
      </c>
      <c r="F126" s="66">
        <v>7642.35</v>
      </c>
      <c r="G126" s="66">
        <f>H99+H100</f>
        <v>22754.17</v>
      </c>
      <c r="H126" s="66">
        <v>3713.02</v>
      </c>
      <c r="I126" s="2">
        <f>A126+E126-G126</f>
        <v>-13862.879999999997</v>
      </c>
      <c r="J126" s="2"/>
    </row>
    <row r="127" spans="1:10" ht="12.75">
      <c r="A127" s="54"/>
      <c r="B127" s="55"/>
      <c r="C127" s="54"/>
      <c r="D127" s="55"/>
      <c r="E127" s="67"/>
      <c r="F127" s="67"/>
      <c r="G127" s="67"/>
      <c r="H127" s="67"/>
      <c r="I127" s="54"/>
      <c r="J127" s="55"/>
    </row>
  </sheetData>
  <sheetProtection/>
  <mergeCells count="99">
    <mergeCell ref="A126:B126"/>
    <mergeCell ref="C126:D126"/>
    <mergeCell ref="I126:J126"/>
    <mergeCell ref="A123:B123"/>
    <mergeCell ref="C123:D123"/>
    <mergeCell ref="I123:J123"/>
    <mergeCell ref="A124:B124"/>
    <mergeCell ref="I124:J124"/>
    <mergeCell ref="A117:J117"/>
    <mergeCell ref="A118:J118"/>
    <mergeCell ref="A119:J119"/>
    <mergeCell ref="A120:J120"/>
    <mergeCell ref="A122:B122"/>
    <mergeCell ref="E122:F122"/>
    <mergeCell ref="G122:H122"/>
    <mergeCell ref="A112:B112"/>
    <mergeCell ref="I112:J112"/>
    <mergeCell ref="A114:B114"/>
    <mergeCell ref="C114:D114"/>
    <mergeCell ref="E114:F114"/>
    <mergeCell ref="G114:H114"/>
    <mergeCell ref="I114:J114"/>
    <mergeCell ref="A111:B111"/>
    <mergeCell ref="C111:D111"/>
    <mergeCell ref="E111:F111"/>
    <mergeCell ref="G111:H111"/>
    <mergeCell ref="I111:J111"/>
    <mergeCell ref="A105:J105"/>
    <mergeCell ref="A106:J106"/>
    <mergeCell ref="A107:J107"/>
    <mergeCell ref="A108:J108"/>
    <mergeCell ref="A110:B110"/>
    <mergeCell ref="I110:J110"/>
    <mergeCell ref="A99:G99"/>
    <mergeCell ref="H99:I99"/>
    <mergeCell ref="A100:G100"/>
    <mergeCell ref="H100:I100"/>
    <mergeCell ref="A101:G101"/>
    <mergeCell ref="H101:I101"/>
    <mergeCell ref="A92:D92"/>
    <mergeCell ref="B93:H93"/>
    <mergeCell ref="I93:N93"/>
    <mergeCell ref="B94:F94"/>
    <mergeCell ref="I94:M94"/>
    <mergeCell ref="A84:D84"/>
    <mergeCell ref="B85:H85"/>
    <mergeCell ref="I85:N85"/>
    <mergeCell ref="B86:F86"/>
    <mergeCell ref="I86:M86"/>
    <mergeCell ref="A75:D75"/>
    <mergeCell ref="B76:H76"/>
    <mergeCell ref="I76:N76"/>
    <mergeCell ref="B77:F77"/>
    <mergeCell ref="I77:M77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2015-03-26T13:38:22Z</dcterms:created>
  <dcterms:modified xsi:type="dcterms:W3CDTF">2015-03-26T13:38:24Z</dcterms:modified>
  <cp:category/>
  <cp:version/>
  <cp:contentType/>
  <cp:contentStatus/>
</cp:coreProperties>
</file>